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<sst xmlns="http://schemas.openxmlformats.org/spreadsheetml/2006/main" count="185" uniqueCount="122">
  <si>
    <t>江苏有线货隆营业厅和平山机房改造工程</t>
  </si>
  <si>
    <t>序号</t>
  </si>
  <si>
    <t>项目名称</t>
  </si>
  <si>
    <t>项目特征描述</t>
  </si>
  <si>
    <t>计量
单位</t>
  </si>
  <si>
    <t>工程量</t>
  </si>
  <si>
    <t>金额（元）</t>
  </si>
  <si>
    <t>投标全费用单价</t>
  </si>
  <si>
    <t>合价</t>
  </si>
  <si>
    <t>江苏有线货隆营业厅</t>
  </si>
  <si>
    <t>拆除工程</t>
  </si>
  <si>
    <t>拆除中山墙体出两个门洞</t>
  </si>
  <si>
    <t>㎡</t>
  </si>
  <si>
    <t>拆除前大门两樘</t>
  </si>
  <si>
    <t>樘</t>
  </si>
  <si>
    <t>砌墙</t>
  </si>
  <si>
    <t>封窗原窗不拆两边砌墙</t>
  </si>
  <si>
    <t>门楼落地玻璃台阶</t>
  </si>
  <si>
    <t>m³</t>
  </si>
  <si>
    <t>砌墙粉刷</t>
  </si>
  <si>
    <t>砌窗洞粉刷</t>
  </si>
  <si>
    <t>落地玻璃砖砌粉刷</t>
  </si>
  <si>
    <t>垃圾清运</t>
  </si>
  <si>
    <t>拆下的门和敲下的砖垃圾</t>
  </si>
  <si>
    <t>项</t>
  </si>
  <si>
    <t>地面砖</t>
  </si>
  <si>
    <t>地面贴800*800灰色地砖（罗马牌）</t>
  </si>
  <si>
    <t>墙面贴400*800墙砖（罗马牌）</t>
  </si>
  <si>
    <t>防水</t>
  </si>
  <si>
    <t>卫生间墙面、地面防水</t>
  </si>
  <si>
    <t>卫生间地面砖</t>
  </si>
  <si>
    <t>400*400地面砖（罗马牌）</t>
  </si>
  <si>
    <t>隔断</t>
  </si>
  <si>
    <t>两间中间隔断砖砌墙</t>
  </si>
  <si>
    <t>地面现浇</t>
  </si>
  <si>
    <t>门市外场地台阶现浇15cm厚C30混泥土</t>
  </si>
  <si>
    <t>吊顶</t>
  </si>
  <si>
    <t>营业厅、展厅、卫生间、仓库硅酸钙板吊顶</t>
  </si>
  <si>
    <t>木门</t>
  </si>
  <si>
    <t>成品木质门含五金配件</t>
  </si>
  <si>
    <t>套</t>
  </si>
  <si>
    <t>柜子</t>
  </si>
  <si>
    <t>营业厅营业柜钢架、大理石台面、含木门板五金</t>
  </si>
  <si>
    <t>米</t>
  </si>
  <si>
    <t>形象背景</t>
  </si>
  <si>
    <t>1.8cm阻燃板大王椰基层公安蓝4mm厚铝板</t>
  </si>
  <si>
    <t>电视背景</t>
  </si>
  <si>
    <t>1.8cm细木工板基层象牙白4mm厚铝板</t>
  </si>
  <si>
    <t>踢脚线</t>
  </si>
  <si>
    <t>营业厅和展示厅木质踢脚线</t>
  </si>
  <si>
    <t>窗</t>
  </si>
  <si>
    <t>铝合金窗</t>
  </si>
  <si>
    <t>防盗窗</t>
  </si>
  <si>
    <t>304不锈钢防盗窗</t>
  </si>
  <si>
    <t>营业厅大门</t>
  </si>
  <si>
    <t>四扇感应玻璃门</t>
  </si>
  <si>
    <t>落地窗玻璃12mm厚钢化玻璃</t>
  </si>
  <si>
    <t>不锈钢</t>
  </si>
  <si>
    <t>大门和落地窗四周细木工板基层
12厚拉丝不锈钢折边门套</t>
  </si>
  <si>
    <t>外墙</t>
  </si>
  <si>
    <t>1.8cm阻燃板基层，面贴灰色铝板</t>
  </si>
  <si>
    <t>广告</t>
  </si>
  <si>
    <t>LED流动字母</t>
  </si>
  <si>
    <t>电动卷闸门</t>
  </si>
  <si>
    <t>电箱</t>
  </si>
  <si>
    <t>弱电箱、强电箱各一个根据甲方要求</t>
  </si>
  <si>
    <t>个</t>
  </si>
  <si>
    <t>线管</t>
  </si>
  <si>
    <t>4分PVC线管</t>
  </si>
  <si>
    <t>电线</t>
  </si>
  <si>
    <t>管内穿线6㎡</t>
  </si>
  <si>
    <t>配线</t>
  </si>
  <si>
    <t>管内穿线4㎡</t>
  </si>
  <si>
    <t>管内穿线2.5㎡</t>
  </si>
  <si>
    <t>管内穿网线</t>
  </si>
  <si>
    <t>插座</t>
  </si>
  <si>
    <t>三级带开关安全型插座86型安装</t>
  </si>
  <si>
    <t>马桶</t>
  </si>
  <si>
    <t>卫生间马桶</t>
  </si>
  <si>
    <t>洗脸盆</t>
  </si>
  <si>
    <t>卫生间洗脸盆含龙头、镜子</t>
  </si>
  <si>
    <t>排管</t>
  </si>
  <si>
    <t>卫生间热水管PVC 6分热水管</t>
  </si>
  <si>
    <t>卫生间到化粪池PVC 直径11管</t>
  </si>
  <si>
    <t>墙面开线槽</t>
  </si>
  <si>
    <t>墙面插座开槽</t>
  </si>
  <si>
    <t>灯具</t>
  </si>
  <si>
    <t>卫生间、营业厅、展厅、仓库600*600嵌入式LED灯</t>
  </si>
  <si>
    <t>只</t>
  </si>
  <si>
    <t>监控</t>
  </si>
  <si>
    <t>四头、显示屏一个（整套）</t>
  </si>
  <si>
    <t>小计</t>
  </si>
  <si>
    <t>江苏有线平山机房</t>
  </si>
  <si>
    <t>机房原防水层拆除</t>
  </si>
  <si>
    <t>房面修补找平</t>
  </si>
  <si>
    <t>人工费和材料费</t>
  </si>
  <si>
    <t>两油四厚卷材防水</t>
  </si>
  <si>
    <t>钢架彩钢顶面封</t>
  </si>
  <si>
    <t>钢架彩钢顶面封0.5cm厚彩钢</t>
  </si>
  <si>
    <t>楼顶隔墙砖砌、粉刷、防水</t>
  </si>
  <si>
    <t>6平方电线一卷含线管</t>
  </si>
  <si>
    <t>卷</t>
  </si>
  <si>
    <t>2.5平方电线两卷含线管</t>
  </si>
  <si>
    <t>1.5平方电线一卷含线管</t>
  </si>
  <si>
    <t>开关面板、线盒、插座</t>
  </si>
  <si>
    <t>双排日光灯</t>
  </si>
  <si>
    <t>拆除门扇两樘</t>
  </si>
  <si>
    <t>防盗门一樘</t>
  </si>
  <si>
    <t>铝合金窗二樘</t>
  </si>
  <si>
    <t>铲除原墙面、天面</t>
  </si>
  <si>
    <t>墙面、天面墙</t>
  </si>
  <si>
    <t>墙面、天面墙固打底批腻子三遍刷两遍立邦乳胶漆</t>
  </si>
  <si>
    <t>静电地板20cm高（瓷面）</t>
  </si>
  <si>
    <t>脚手架</t>
  </si>
  <si>
    <t>保洁、垃圾清运</t>
  </si>
  <si>
    <t>招标代理费</t>
  </si>
  <si>
    <t>不得下浮</t>
  </si>
  <si>
    <t>合    计</t>
  </si>
  <si>
    <t xml:space="preserve"> 投标总价为人民币（大写）</t>
  </si>
  <si>
    <t>特别说明：
     1、投标单位应自行踏勘现场，结合现场实际合理报价；项目特征不明确的以设计和甲方解释为准。
     2、本工程投标报价为全费用单价，含营改增因素、管理费、利润、施工文明措施费、机械进退场费以及规费税金等全部费用在内；
     3、若对清单电子文件中的数据、格式等进行修改，按废标处理。</t>
  </si>
  <si>
    <t xml:space="preserve">    投标单位（盖章）:                   法定代表人或授权委托人(签字或盖章)：
                                                  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</si>
  <si>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      年      月      日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</si>
</sst>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b/>
      <sz val="11"/>
      <color indexed="8"/>
      <name val="黑体"/>
      <charset val="134"/>
    </font>
    <font>
      <sz val="10.5"/>
      <color indexed="8"/>
      <name val="宋体"/>
      <charset val="134"/>
    </font>
    <font>
      <sz val="10.5"/>
      <color indexed="8"/>
      <name val="SimSun"/>
      <charset val="129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indexed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1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medium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24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20" borderId="30" applyNumberFormat="0" applyAlignment="0" applyProtection="0">
      <alignment vertical="center"/>
    </xf>
    <xf numFmtId="0" fontId="31" fillId="20" borderId="23" applyNumberFormat="0" applyAlignment="0" applyProtection="0">
      <alignment vertical="center"/>
    </xf>
    <xf numFmtId="0" fontId="23" fillId="16" borderId="25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Alignment="1" applyProtection="1">
      <alignment horizontal="center" vertical="center" readingOrder="1"/>
      <protection locked="0"/>
    </xf>
    <xf numFmtId="176" fontId="2" fillId="0" borderId="0" xfId="0" applyNumberFormat="1" applyFont="1" applyFill="1" applyBorder="1" applyAlignment="1" applyProtection="1">
      <alignment horizontal="left" vertical="center" readingOrder="1"/>
      <protection locked="0"/>
    </xf>
    <xf numFmtId="176" fontId="2" fillId="0" borderId="0" xfId="0" applyNumberFormat="1" applyFont="1" applyFill="1" applyBorder="1" applyAlignment="1" applyProtection="1">
      <alignment horizontal="center" vertical="center" readingOrder="1"/>
      <protection locked="0"/>
    </xf>
    <xf numFmtId="176" fontId="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76" fontId="3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176" fontId="3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176" fontId="3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176" fontId="4" fillId="2" borderId="5" xfId="0" applyNumberFormat="1" applyFont="1" applyFill="1" applyBorder="1" applyAlignment="1" applyProtection="1">
      <alignment horizontal="center" vertical="center" wrapText="1" readingOrder="1"/>
      <protection locked="0"/>
    </xf>
    <xf numFmtId="176" fontId="3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176" fontId="3" fillId="2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Font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left" vertical="center" wrapText="1" readingOrder="1"/>
    </xf>
    <xf numFmtId="0" fontId="6" fillId="0" borderId="8" xfId="0" applyNumberFormat="1" applyFont="1" applyFill="1" applyBorder="1" applyAlignment="1" applyProtection="1">
      <alignment horizontal="center" vertical="center" wrapText="1" readingOrder="1"/>
    </xf>
    <xf numFmtId="0" fontId="5" fillId="0" borderId="8" xfId="0" applyNumberFormat="1" applyFont="1" applyFill="1" applyBorder="1" applyAlignment="1" applyProtection="1">
      <alignment horizontal="center" vertical="center" wrapText="1" readingOrder="1"/>
    </xf>
    <xf numFmtId="0" fontId="5" fillId="3" borderId="9" xfId="0" applyNumberFormat="1" applyFont="1" applyFill="1" applyBorder="1" applyAlignment="1" applyProtection="1">
      <alignment horizontal="right" vertical="center" wrapText="1" readingOrder="1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2" xfId="0" applyNumberFormat="1" applyFont="1" applyBorder="1" applyAlignment="1" applyProtection="1">
      <alignment horizontal="left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 readingOrder="1"/>
    </xf>
    <xf numFmtId="0" fontId="5" fillId="3" borderId="11" xfId="0" applyNumberFormat="1" applyFont="1" applyFill="1" applyBorder="1" applyAlignment="1" applyProtection="1">
      <alignment horizontal="right" vertical="center" wrapText="1" readingOrder="1"/>
    </xf>
    <xf numFmtId="0" fontId="8" fillId="0" borderId="1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5" fillId="3" borderId="8" xfId="0" applyNumberFormat="1" applyFont="1" applyFill="1" applyBorder="1" applyAlignment="1" applyProtection="1">
      <alignment horizontal="left" vertical="center" wrapText="1" readingOrder="1"/>
    </xf>
    <xf numFmtId="0" fontId="8" fillId="0" borderId="1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176" fontId="9" fillId="0" borderId="5" xfId="0" applyNumberFormat="1" applyFont="1" applyFill="1" applyBorder="1" applyAlignment="1" applyProtection="1">
      <alignment horizontal="center" vertical="center" wrapText="1" readingOrder="1"/>
    </xf>
    <xf numFmtId="176" fontId="9" fillId="0" borderId="6" xfId="0" applyNumberFormat="1" applyFont="1" applyFill="1" applyBorder="1" applyAlignment="1" applyProtection="1">
      <alignment horizontal="left" vertical="center" wrapText="1" readingOrder="1"/>
    </xf>
    <xf numFmtId="176" fontId="9" fillId="0" borderId="6" xfId="0" applyNumberFormat="1" applyFont="1" applyFill="1" applyBorder="1" applyAlignment="1" applyProtection="1">
      <alignment horizontal="center" vertical="center" wrapText="1" readingOrder="1"/>
    </xf>
    <xf numFmtId="176" fontId="9" fillId="0" borderId="14" xfId="0" applyNumberFormat="1" applyFont="1" applyFill="1" applyBorder="1" applyAlignment="1" applyProtection="1">
      <alignment horizontal="center" vertical="center" wrapText="1" readingOrder="1"/>
    </xf>
    <xf numFmtId="176" fontId="9" fillId="0" borderId="15" xfId="0" applyNumberFormat="1" applyFont="1" applyFill="1" applyBorder="1" applyAlignment="1" applyProtection="1">
      <alignment horizontal="center" vertical="center" wrapText="1" readingOrder="1"/>
    </xf>
    <xf numFmtId="0" fontId="10" fillId="0" borderId="16" xfId="0" applyNumberFormat="1" applyFont="1" applyFill="1" applyBorder="1" applyAlignment="1" applyProtection="1">
      <alignment horizontal="left" vertical="center"/>
      <protection locked="0"/>
    </xf>
    <xf numFmtId="0" fontId="10" fillId="0" borderId="17" xfId="0" applyNumberFormat="1" applyFont="1" applyFill="1" applyBorder="1" applyAlignment="1" applyProtection="1">
      <alignment horizontal="left" vertical="center"/>
      <protection locked="0"/>
    </xf>
    <xf numFmtId="176" fontId="10" fillId="0" borderId="18" xfId="0" applyNumberFormat="1" applyFont="1" applyFill="1" applyBorder="1" applyAlignment="1" applyProtection="1">
      <alignment horizontal="left" vertical="center"/>
      <protection locked="0"/>
    </xf>
    <xf numFmtId="0" fontId="11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7" xfId="0" applyNumberFormat="1" applyFont="1" applyFill="1" applyBorder="1" applyAlignment="1" applyProtection="1">
      <alignment horizontal="left" vertical="center" wrapText="1"/>
      <protection locked="0"/>
    </xf>
    <xf numFmtId="176" fontId="12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176" fontId="1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176" fontId="1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21" xfId="0" applyFont="1" applyFill="1" applyBorder="1" applyAlignment="1" applyProtection="1">
      <alignment horizontal="left" vertical="center"/>
      <protection locked="0"/>
    </xf>
    <xf numFmtId="0" fontId="14" fillId="0" borderId="21" xfId="0" applyFont="1" applyFill="1" applyBorder="1" applyAlignment="1" applyProtection="1">
      <alignment horizontal="center" vertical="center"/>
      <protection locked="0"/>
    </xf>
    <xf numFmtId="176" fontId="14" fillId="0" borderId="22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tabSelected="1" topLeftCell="A62" workbookViewId="0">
      <selection activeCell="A1" sqref="A1:G1"/>
    </sheetView>
  </sheetViews>
  <sheetFormatPr defaultColWidth="9" defaultRowHeight="13.5" outlineLevelCol="6"/>
  <cols>
    <col min="1" max="1" width="5.625" style="1" customWidth="1"/>
    <col min="2" max="2" width="14.125" style="2" customWidth="1"/>
    <col min="3" max="3" width="26.375" style="1" customWidth="1"/>
    <col min="4" max="4" width="8.375" style="1" customWidth="1"/>
    <col min="5" max="5" width="9.25" style="1" customWidth="1"/>
    <col min="6" max="6" width="11.5" style="1" customWidth="1"/>
    <col min="7" max="7" width="12" style="3" customWidth="1"/>
    <col min="8" max="16384" width="9" style="1"/>
  </cols>
  <sheetData>
    <row r="1" ht="29.1" customHeight="1" spans="1:7">
      <c r="A1" s="4" t="s">
        <v>0</v>
      </c>
      <c r="B1" s="5"/>
      <c r="C1" s="6"/>
      <c r="D1" s="6"/>
      <c r="E1" s="6"/>
      <c r="F1" s="6"/>
      <c r="G1" s="6"/>
    </row>
    <row r="2" ht="18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/>
    </row>
    <row r="3" ht="12" customHeight="1" spans="1:7">
      <c r="A3" s="7"/>
      <c r="B3" s="9"/>
      <c r="C3" s="7"/>
      <c r="D3" s="7"/>
      <c r="E3" s="7"/>
      <c r="F3" s="7" t="s">
        <v>7</v>
      </c>
      <c r="G3" s="7" t="s">
        <v>8</v>
      </c>
    </row>
    <row r="4" ht="15" customHeight="1" spans="1:7">
      <c r="A4" s="7"/>
      <c r="B4" s="10"/>
      <c r="C4" s="7"/>
      <c r="D4" s="7"/>
      <c r="E4" s="7"/>
      <c r="F4" s="7"/>
      <c r="G4" s="7"/>
    </row>
    <row r="5" ht="27.75" customHeight="1" spans="1:7">
      <c r="A5" s="11" t="s">
        <v>9</v>
      </c>
      <c r="B5" s="12"/>
      <c r="C5" s="12"/>
      <c r="D5" s="12"/>
      <c r="E5" s="12"/>
      <c r="F5" s="12"/>
      <c r="G5" s="13"/>
    </row>
    <row r="6" ht="24" customHeight="1" spans="1:7">
      <c r="A6" s="14">
        <v>1</v>
      </c>
      <c r="B6" s="15" t="s">
        <v>10</v>
      </c>
      <c r="C6" s="15" t="s">
        <v>11</v>
      </c>
      <c r="D6" s="16" t="s">
        <v>12</v>
      </c>
      <c r="E6" s="17">
        <v>8.5</v>
      </c>
      <c r="F6" s="18"/>
      <c r="G6" s="19">
        <f>E6*F6</f>
        <v>0</v>
      </c>
    </row>
    <row r="7" ht="24" customHeight="1" spans="1:7">
      <c r="A7" s="14">
        <v>2</v>
      </c>
      <c r="B7" s="15" t="s">
        <v>10</v>
      </c>
      <c r="C7" s="15" t="s">
        <v>13</v>
      </c>
      <c r="D7" s="17" t="s">
        <v>14</v>
      </c>
      <c r="E7" s="17">
        <v>2</v>
      </c>
      <c r="F7" s="18"/>
      <c r="G7" s="19">
        <f t="shared" ref="G7:G47" si="0">E7*F7</f>
        <v>0</v>
      </c>
    </row>
    <row r="8" ht="24" customHeight="1" spans="1:7">
      <c r="A8" s="14">
        <v>3</v>
      </c>
      <c r="B8" s="15" t="s">
        <v>15</v>
      </c>
      <c r="C8" s="15" t="s">
        <v>16</v>
      </c>
      <c r="D8" s="16" t="s">
        <v>12</v>
      </c>
      <c r="E8" s="17">
        <v>27</v>
      </c>
      <c r="F8" s="18"/>
      <c r="G8" s="19">
        <f t="shared" si="0"/>
        <v>0</v>
      </c>
    </row>
    <row r="9" ht="27" customHeight="1" spans="1:7">
      <c r="A9" s="14">
        <v>4</v>
      </c>
      <c r="B9" s="15" t="s">
        <v>15</v>
      </c>
      <c r="C9" s="15" t="s">
        <v>17</v>
      </c>
      <c r="D9" s="17" t="s">
        <v>18</v>
      </c>
      <c r="E9" s="17">
        <v>1.064</v>
      </c>
      <c r="F9" s="18"/>
      <c r="G9" s="19">
        <f t="shared" si="0"/>
        <v>0</v>
      </c>
    </row>
    <row r="10" ht="24" customHeight="1" spans="1:7">
      <c r="A10" s="14">
        <v>5</v>
      </c>
      <c r="B10" s="15" t="s">
        <v>19</v>
      </c>
      <c r="C10" s="15" t="s">
        <v>20</v>
      </c>
      <c r="D10" s="16" t="s">
        <v>12</v>
      </c>
      <c r="E10" s="17">
        <v>27</v>
      </c>
      <c r="F10" s="18"/>
      <c r="G10" s="19">
        <f t="shared" si="0"/>
        <v>0</v>
      </c>
    </row>
    <row r="11" ht="24" customHeight="1" spans="1:7">
      <c r="A11" s="14">
        <v>6</v>
      </c>
      <c r="B11" s="15" t="s">
        <v>19</v>
      </c>
      <c r="C11" s="15" t="s">
        <v>21</v>
      </c>
      <c r="D11" s="16" t="s">
        <v>12</v>
      </c>
      <c r="E11" s="17">
        <v>3.04</v>
      </c>
      <c r="F11" s="18"/>
      <c r="G11" s="19">
        <f t="shared" si="0"/>
        <v>0</v>
      </c>
    </row>
    <row r="12" ht="24" customHeight="1" spans="1:7">
      <c r="A12" s="14">
        <v>7</v>
      </c>
      <c r="B12" s="15" t="s">
        <v>22</v>
      </c>
      <c r="C12" s="15" t="s">
        <v>23</v>
      </c>
      <c r="D12" s="17" t="s">
        <v>24</v>
      </c>
      <c r="E12" s="17">
        <v>1</v>
      </c>
      <c r="F12" s="18"/>
      <c r="G12" s="19">
        <f t="shared" si="0"/>
        <v>0</v>
      </c>
    </row>
    <row r="13" ht="24" customHeight="1" spans="1:7">
      <c r="A13" s="14">
        <v>8</v>
      </c>
      <c r="B13" s="15" t="s">
        <v>25</v>
      </c>
      <c r="C13" s="15" t="s">
        <v>26</v>
      </c>
      <c r="D13" s="16" t="s">
        <v>12</v>
      </c>
      <c r="E13" s="17">
        <v>68.6</v>
      </c>
      <c r="F13" s="18"/>
      <c r="G13" s="19">
        <f t="shared" si="0"/>
        <v>0</v>
      </c>
    </row>
    <row r="14" ht="27.75" customHeight="1" spans="1:7">
      <c r="A14" s="14">
        <v>9</v>
      </c>
      <c r="B14" s="15" t="s">
        <v>25</v>
      </c>
      <c r="C14" s="15" t="s">
        <v>27</v>
      </c>
      <c r="D14" s="16" t="s">
        <v>12</v>
      </c>
      <c r="E14" s="17">
        <v>17.5</v>
      </c>
      <c r="F14" s="18"/>
      <c r="G14" s="19">
        <f t="shared" si="0"/>
        <v>0</v>
      </c>
    </row>
    <row r="15" ht="24" customHeight="1" spans="1:7">
      <c r="A15" s="14">
        <v>10</v>
      </c>
      <c r="B15" s="15" t="s">
        <v>28</v>
      </c>
      <c r="C15" s="15" t="s">
        <v>29</v>
      </c>
      <c r="D15" s="16" t="s">
        <v>12</v>
      </c>
      <c r="E15" s="17">
        <v>20.5</v>
      </c>
      <c r="F15" s="18"/>
      <c r="G15" s="19">
        <f t="shared" si="0"/>
        <v>0</v>
      </c>
    </row>
    <row r="16" ht="31.5" customHeight="1" spans="1:7">
      <c r="A16" s="14">
        <v>11</v>
      </c>
      <c r="B16" s="15" t="s">
        <v>30</v>
      </c>
      <c r="C16" s="15" t="s">
        <v>31</v>
      </c>
      <c r="D16" s="16" t="s">
        <v>12</v>
      </c>
      <c r="E16" s="17">
        <v>3</v>
      </c>
      <c r="F16" s="18"/>
      <c r="G16" s="19">
        <f t="shared" si="0"/>
        <v>0</v>
      </c>
    </row>
    <row r="17" ht="28.5" customHeight="1" spans="1:7">
      <c r="A17" s="14">
        <v>12</v>
      </c>
      <c r="B17" s="15" t="s">
        <v>32</v>
      </c>
      <c r="C17" s="15" t="s">
        <v>33</v>
      </c>
      <c r="D17" s="16" t="s">
        <v>12</v>
      </c>
      <c r="E17" s="17">
        <v>27.93</v>
      </c>
      <c r="F17" s="18"/>
      <c r="G17" s="19">
        <f t="shared" si="0"/>
        <v>0</v>
      </c>
    </row>
    <row r="18" ht="37.5" customHeight="1" spans="1:7">
      <c r="A18" s="14">
        <v>13</v>
      </c>
      <c r="B18" s="15" t="s">
        <v>34</v>
      </c>
      <c r="C18" s="15" t="s">
        <v>35</v>
      </c>
      <c r="D18" s="17" t="s">
        <v>18</v>
      </c>
      <c r="E18" s="17">
        <v>7.5</v>
      </c>
      <c r="F18" s="18"/>
      <c r="G18" s="19">
        <f t="shared" si="0"/>
        <v>0</v>
      </c>
    </row>
    <row r="19" ht="36" customHeight="1" spans="1:7">
      <c r="A19" s="14">
        <v>14</v>
      </c>
      <c r="B19" s="15" t="s">
        <v>36</v>
      </c>
      <c r="C19" s="15" t="s">
        <v>37</v>
      </c>
      <c r="D19" s="16" t="s">
        <v>12</v>
      </c>
      <c r="E19" s="17">
        <f>68.6+3</f>
        <v>71.6</v>
      </c>
      <c r="F19" s="18"/>
      <c r="G19" s="19">
        <f t="shared" si="0"/>
        <v>0</v>
      </c>
    </row>
    <row r="20" ht="30.75" customHeight="1" spans="1:7">
      <c r="A20" s="14">
        <v>15</v>
      </c>
      <c r="B20" s="15" t="s">
        <v>38</v>
      </c>
      <c r="C20" s="15" t="s">
        <v>39</v>
      </c>
      <c r="D20" s="17" t="s">
        <v>40</v>
      </c>
      <c r="E20" s="17">
        <v>3</v>
      </c>
      <c r="F20" s="18"/>
      <c r="G20" s="19">
        <f t="shared" si="0"/>
        <v>0</v>
      </c>
    </row>
    <row r="21" ht="35.25" customHeight="1" spans="1:7">
      <c r="A21" s="14">
        <v>16</v>
      </c>
      <c r="B21" s="15" t="s">
        <v>41</v>
      </c>
      <c r="C21" s="15" t="s">
        <v>42</v>
      </c>
      <c r="D21" s="17" t="s">
        <v>43</v>
      </c>
      <c r="E21" s="17">
        <v>3.7</v>
      </c>
      <c r="F21" s="18"/>
      <c r="G21" s="19">
        <f t="shared" si="0"/>
        <v>0</v>
      </c>
    </row>
    <row r="22" ht="29.25" customHeight="1" spans="1:7">
      <c r="A22" s="14">
        <v>17</v>
      </c>
      <c r="B22" s="15" t="s">
        <v>44</v>
      </c>
      <c r="C22" s="15" t="s">
        <v>45</v>
      </c>
      <c r="D22" s="16" t="s">
        <v>12</v>
      </c>
      <c r="E22" s="17">
        <v>10.5</v>
      </c>
      <c r="F22" s="18"/>
      <c r="G22" s="19">
        <f t="shared" si="0"/>
        <v>0</v>
      </c>
    </row>
    <row r="23" ht="34.5" customHeight="1" spans="1:7">
      <c r="A23" s="14">
        <v>18</v>
      </c>
      <c r="B23" s="15" t="s">
        <v>46</v>
      </c>
      <c r="C23" s="15" t="s">
        <v>47</v>
      </c>
      <c r="D23" s="16" t="s">
        <v>12</v>
      </c>
      <c r="E23" s="17">
        <v>21</v>
      </c>
      <c r="F23" s="18"/>
      <c r="G23" s="19">
        <f t="shared" si="0"/>
        <v>0</v>
      </c>
    </row>
    <row r="24" ht="25.5" customHeight="1" spans="1:7">
      <c r="A24" s="14">
        <v>19</v>
      </c>
      <c r="B24" s="15" t="s">
        <v>48</v>
      </c>
      <c r="C24" s="15" t="s">
        <v>49</v>
      </c>
      <c r="D24" s="16" t="s">
        <v>43</v>
      </c>
      <c r="E24" s="17">
        <v>60</v>
      </c>
      <c r="F24" s="18"/>
      <c r="G24" s="19">
        <f t="shared" si="0"/>
        <v>0</v>
      </c>
    </row>
    <row r="25" ht="26.25" customHeight="1" spans="1:7">
      <c r="A25" s="14">
        <v>20</v>
      </c>
      <c r="B25" s="15" t="s">
        <v>50</v>
      </c>
      <c r="C25" s="15" t="s">
        <v>51</v>
      </c>
      <c r="D25" s="16" t="s">
        <v>12</v>
      </c>
      <c r="E25" s="17">
        <v>13.5</v>
      </c>
      <c r="F25" s="18"/>
      <c r="G25" s="19">
        <f t="shared" si="0"/>
        <v>0</v>
      </c>
    </row>
    <row r="26" ht="28.5" customHeight="1" spans="1:7">
      <c r="A26" s="14">
        <v>21</v>
      </c>
      <c r="B26" s="15" t="s">
        <v>52</v>
      </c>
      <c r="C26" s="15" t="s">
        <v>53</v>
      </c>
      <c r="D26" s="16" t="s">
        <v>12</v>
      </c>
      <c r="E26" s="17">
        <v>13.5</v>
      </c>
      <c r="F26" s="18"/>
      <c r="G26" s="19">
        <f t="shared" si="0"/>
        <v>0</v>
      </c>
    </row>
    <row r="27" ht="23.25" customHeight="1" spans="1:7">
      <c r="A27" s="14">
        <v>22</v>
      </c>
      <c r="B27" s="15" t="s">
        <v>54</v>
      </c>
      <c r="C27" s="15" t="s">
        <v>55</v>
      </c>
      <c r="D27" s="16" t="s">
        <v>12</v>
      </c>
      <c r="E27" s="17">
        <v>11.235</v>
      </c>
      <c r="F27" s="18"/>
      <c r="G27" s="19">
        <f t="shared" si="0"/>
        <v>0</v>
      </c>
    </row>
    <row r="28" ht="26.25" customHeight="1" spans="1:7">
      <c r="A28" s="14">
        <v>23</v>
      </c>
      <c r="B28" s="15" t="s">
        <v>54</v>
      </c>
      <c r="C28" s="15" t="s">
        <v>56</v>
      </c>
      <c r="D28" s="16" t="s">
        <v>12</v>
      </c>
      <c r="E28" s="17">
        <v>7.8175</v>
      </c>
      <c r="F28" s="18"/>
      <c r="G28" s="19">
        <f t="shared" si="0"/>
        <v>0</v>
      </c>
    </row>
    <row r="29" ht="32.25" customHeight="1" spans="1:7">
      <c r="A29" s="14">
        <v>24</v>
      </c>
      <c r="B29" s="15" t="s">
        <v>57</v>
      </c>
      <c r="C29" s="15" t="s">
        <v>58</v>
      </c>
      <c r="D29" s="16" t="s">
        <v>12</v>
      </c>
      <c r="E29" s="17">
        <v>12.6</v>
      </c>
      <c r="F29" s="18"/>
      <c r="G29" s="19">
        <f t="shared" si="0"/>
        <v>0</v>
      </c>
    </row>
    <row r="30" ht="30.75" customHeight="1" spans="1:7">
      <c r="A30" s="14">
        <v>26</v>
      </c>
      <c r="B30" s="15" t="s">
        <v>59</v>
      </c>
      <c r="C30" s="15" t="s">
        <v>60</v>
      </c>
      <c r="D30" s="16" t="s">
        <v>12</v>
      </c>
      <c r="E30" s="17">
        <v>14.6</v>
      </c>
      <c r="F30" s="18"/>
      <c r="G30" s="19">
        <f t="shared" si="0"/>
        <v>0</v>
      </c>
    </row>
    <row r="31" ht="28.5" customHeight="1" spans="1:7">
      <c r="A31" s="14">
        <v>27</v>
      </c>
      <c r="B31" s="15" t="s">
        <v>61</v>
      </c>
      <c r="C31" s="15"/>
      <c r="D31" s="17" t="s">
        <v>24</v>
      </c>
      <c r="E31" s="17">
        <v>1</v>
      </c>
      <c r="F31" s="18"/>
      <c r="G31" s="19">
        <f t="shared" si="0"/>
        <v>0</v>
      </c>
    </row>
    <row r="32" ht="30.75" customHeight="1" spans="1:7">
      <c r="A32" s="14">
        <v>28</v>
      </c>
      <c r="B32" s="15" t="s">
        <v>62</v>
      </c>
      <c r="C32" s="15"/>
      <c r="D32" s="17" t="s">
        <v>24</v>
      </c>
      <c r="E32" s="17">
        <v>1</v>
      </c>
      <c r="F32" s="18"/>
      <c r="G32" s="19">
        <f t="shared" si="0"/>
        <v>0</v>
      </c>
    </row>
    <row r="33" ht="24" customHeight="1" spans="1:7">
      <c r="A33" s="14">
        <v>29</v>
      </c>
      <c r="B33" s="15" t="s">
        <v>63</v>
      </c>
      <c r="C33" s="15"/>
      <c r="D33" s="17" t="s">
        <v>24</v>
      </c>
      <c r="E33" s="17">
        <v>1</v>
      </c>
      <c r="F33" s="18"/>
      <c r="G33" s="19">
        <f t="shared" si="0"/>
        <v>0</v>
      </c>
    </row>
    <row r="34" ht="30" customHeight="1" spans="1:7">
      <c r="A34" s="14">
        <v>30</v>
      </c>
      <c r="B34" s="15" t="s">
        <v>64</v>
      </c>
      <c r="C34" s="15" t="s">
        <v>65</v>
      </c>
      <c r="D34" s="17" t="s">
        <v>66</v>
      </c>
      <c r="E34" s="17">
        <v>2</v>
      </c>
      <c r="F34" s="18"/>
      <c r="G34" s="19">
        <f t="shared" si="0"/>
        <v>0</v>
      </c>
    </row>
    <row r="35" ht="26.25" customHeight="1" spans="1:7">
      <c r="A35" s="14">
        <v>31</v>
      </c>
      <c r="B35" s="15" t="s">
        <v>67</v>
      </c>
      <c r="C35" s="15" t="s">
        <v>68</v>
      </c>
      <c r="D35" s="17" t="s">
        <v>43</v>
      </c>
      <c r="E35" s="17">
        <v>1150</v>
      </c>
      <c r="F35" s="18"/>
      <c r="G35" s="19">
        <f t="shared" si="0"/>
        <v>0</v>
      </c>
    </row>
    <row r="36" ht="23.25" customHeight="1" spans="1:7">
      <c r="A36" s="14">
        <v>32</v>
      </c>
      <c r="B36" s="15" t="s">
        <v>69</v>
      </c>
      <c r="C36" s="15" t="s">
        <v>70</v>
      </c>
      <c r="D36" s="17" t="s">
        <v>43</v>
      </c>
      <c r="E36" s="17">
        <v>100</v>
      </c>
      <c r="F36" s="18"/>
      <c r="G36" s="19">
        <f t="shared" si="0"/>
        <v>0</v>
      </c>
    </row>
    <row r="37" ht="23.25" customHeight="1" spans="1:7">
      <c r="A37" s="14">
        <v>33</v>
      </c>
      <c r="B37" s="15" t="s">
        <v>71</v>
      </c>
      <c r="C37" s="15" t="s">
        <v>72</v>
      </c>
      <c r="D37" s="17" t="s">
        <v>43</v>
      </c>
      <c r="E37" s="17">
        <v>200</v>
      </c>
      <c r="F37" s="18"/>
      <c r="G37" s="19">
        <f t="shared" si="0"/>
        <v>0</v>
      </c>
    </row>
    <row r="38" ht="21" customHeight="1" spans="1:7">
      <c r="A38" s="14">
        <v>34</v>
      </c>
      <c r="B38" s="15" t="s">
        <v>71</v>
      </c>
      <c r="C38" s="15" t="s">
        <v>73</v>
      </c>
      <c r="D38" s="17" t="s">
        <v>43</v>
      </c>
      <c r="E38" s="17">
        <v>600</v>
      </c>
      <c r="F38" s="18"/>
      <c r="G38" s="19">
        <f t="shared" si="0"/>
        <v>0</v>
      </c>
    </row>
    <row r="39" ht="26.25" customHeight="1" spans="1:7">
      <c r="A39" s="14">
        <v>35</v>
      </c>
      <c r="B39" s="15" t="s">
        <v>71</v>
      </c>
      <c r="C39" s="15" t="s">
        <v>74</v>
      </c>
      <c r="D39" s="17" t="s">
        <v>43</v>
      </c>
      <c r="E39" s="17">
        <v>250</v>
      </c>
      <c r="F39" s="18"/>
      <c r="G39" s="19">
        <f t="shared" si="0"/>
        <v>0</v>
      </c>
    </row>
    <row r="40" ht="21.75" customHeight="1" spans="1:7">
      <c r="A40" s="14">
        <v>36</v>
      </c>
      <c r="B40" s="15" t="s">
        <v>75</v>
      </c>
      <c r="C40" s="15" t="s">
        <v>76</v>
      </c>
      <c r="D40" s="17" t="s">
        <v>66</v>
      </c>
      <c r="E40" s="17">
        <v>41</v>
      </c>
      <c r="F40" s="18"/>
      <c r="G40" s="19">
        <f t="shared" si="0"/>
        <v>0</v>
      </c>
    </row>
    <row r="41" ht="20.25" customHeight="1" spans="1:7">
      <c r="A41" s="14">
        <v>37</v>
      </c>
      <c r="B41" s="15" t="s">
        <v>77</v>
      </c>
      <c r="C41" s="15" t="s">
        <v>78</v>
      </c>
      <c r="D41" s="17" t="s">
        <v>66</v>
      </c>
      <c r="E41" s="17">
        <v>1</v>
      </c>
      <c r="F41" s="18"/>
      <c r="G41" s="19">
        <f t="shared" si="0"/>
        <v>0</v>
      </c>
    </row>
    <row r="42" ht="21" customHeight="1" spans="1:7">
      <c r="A42" s="14">
        <v>38</v>
      </c>
      <c r="B42" s="15" t="s">
        <v>79</v>
      </c>
      <c r="C42" s="15" t="s">
        <v>80</v>
      </c>
      <c r="D42" s="17" t="s">
        <v>66</v>
      </c>
      <c r="E42" s="17">
        <v>1</v>
      </c>
      <c r="F42" s="18"/>
      <c r="G42" s="19">
        <f t="shared" si="0"/>
        <v>0</v>
      </c>
    </row>
    <row r="43" ht="21" customHeight="1" spans="1:7">
      <c r="A43" s="14">
        <v>39</v>
      </c>
      <c r="B43" s="15" t="s">
        <v>81</v>
      </c>
      <c r="C43" s="15" t="s">
        <v>82</v>
      </c>
      <c r="D43" s="17" t="s">
        <v>43</v>
      </c>
      <c r="E43" s="17">
        <v>35</v>
      </c>
      <c r="F43" s="18"/>
      <c r="G43" s="19">
        <f t="shared" si="0"/>
        <v>0</v>
      </c>
    </row>
    <row r="44" ht="22.5" customHeight="1" spans="1:7">
      <c r="A44" s="14">
        <v>40</v>
      </c>
      <c r="B44" s="15" t="s">
        <v>81</v>
      </c>
      <c r="C44" s="15" t="s">
        <v>83</v>
      </c>
      <c r="D44" s="17" t="s">
        <v>43</v>
      </c>
      <c r="E44" s="17">
        <v>25</v>
      </c>
      <c r="F44" s="18"/>
      <c r="G44" s="19">
        <f t="shared" si="0"/>
        <v>0</v>
      </c>
    </row>
    <row r="45" ht="22.5" customHeight="1" spans="1:7">
      <c r="A45" s="14">
        <v>41</v>
      </c>
      <c r="B45" s="15" t="s">
        <v>84</v>
      </c>
      <c r="C45" s="15" t="s">
        <v>85</v>
      </c>
      <c r="D45" s="17" t="s">
        <v>43</v>
      </c>
      <c r="E45" s="17">
        <v>60</v>
      </c>
      <c r="F45" s="18"/>
      <c r="G45" s="19">
        <f t="shared" si="0"/>
        <v>0</v>
      </c>
    </row>
    <row r="46" ht="36.75" customHeight="1" spans="1:7">
      <c r="A46" s="14">
        <v>42</v>
      </c>
      <c r="B46" s="15" t="s">
        <v>86</v>
      </c>
      <c r="C46" s="15" t="s">
        <v>87</v>
      </c>
      <c r="D46" s="17" t="s">
        <v>88</v>
      </c>
      <c r="E46" s="17">
        <v>12</v>
      </c>
      <c r="F46" s="18"/>
      <c r="G46" s="19">
        <f t="shared" si="0"/>
        <v>0</v>
      </c>
    </row>
    <row r="47" ht="30.75" customHeight="1" spans="1:7">
      <c r="A47" s="20">
        <v>43</v>
      </c>
      <c r="B47" s="21" t="s">
        <v>89</v>
      </c>
      <c r="C47" s="22" t="s">
        <v>90</v>
      </c>
      <c r="D47" s="23" t="s">
        <v>40</v>
      </c>
      <c r="E47" s="23">
        <v>1</v>
      </c>
      <c r="F47" s="24"/>
      <c r="G47" s="19">
        <f t="shared" si="0"/>
        <v>0</v>
      </c>
    </row>
    <row r="48" ht="21.75" customHeight="1" spans="1:7">
      <c r="A48" s="25" t="s">
        <v>91</v>
      </c>
      <c r="B48" s="25"/>
      <c r="C48" s="25"/>
      <c r="D48" s="25"/>
      <c r="E48" s="25"/>
      <c r="F48" s="25"/>
      <c r="G48" s="19">
        <f>SUM(G6:G47)</f>
        <v>0</v>
      </c>
    </row>
    <row r="49" ht="21.75" customHeight="1" spans="1:7">
      <c r="A49" s="25" t="s">
        <v>92</v>
      </c>
      <c r="B49" s="14"/>
      <c r="C49" s="14"/>
      <c r="D49" s="14"/>
      <c r="E49" s="14"/>
      <c r="F49" s="14"/>
      <c r="G49" s="14"/>
    </row>
    <row r="50" ht="33.75" customHeight="1" spans="1:7">
      <c r="A50" s="26">
        <v>1</v>
      </c>
      <c r="B50" s="15" t="s">
        <v>93</v>
      </c>
      <c r="C50" s="15"/>
      <c r="D50" s="15" t="s">
        <v>12</v>
      </c>
      <c r="E50" s="15">
        <v>91</v>
      </c>
      <c r="F50" s="27"/>
      <c r="G50" s="19">
        <f>E50*F50</f>
        <v>0</v>
      </c>
    </row>
    <row r="51" ht="21.75" customHeight="1" spans="1:7">
      <c r="A51" s="14">
        <v>2</v>
      </c>
      <c r="B51" s="15" t="s">
        <v>94</v>
      </c>
      <c r="C51" s="15" t="s">
        <v>95</v>
      </c>
      <c r="D51" s="15" t="s">
        <v>24</v>
      </c>
      <c r="E51" s="15">
        <v>1</v>
      </c>
      <c r="F51" s="27"/>
      <c r="G51" s="19">
        <f t="shared" ref="G51:G68" si="1">E51*F51</f>
        <v>0</v>
      </c>
    </row>
    <row r="52" ht="21.75" customHeight="1" spans="1:7">
      <c r="A52" s="26">
        <v>3</v>
      </c>
      <c r="B52" s="15" t="s">
        <v>96</v>
      </c>
      <c r="C52" s="15"/>
      <c r="D52" s="15" t="s">
        <v>12</v>
      </c>
      <c r="E52" s="15">
        <v>91</v>
      </c>
      <c r="F52" s="27"/>
      <c r="G52" s="19">
        <f t="shared" si="1"/>
        <v>0</v>
      </c>
    </row>
    <row r="53" ht="21.75" customHeight="1" spans="1:7">
      <c r="A53" s="14">
        <v>4</v>
      </c>
      <c r="B53" s="15" t="s">
        <v>97</v>
      </c>
      <c r="C53" s="15" t="s">
        <v>98</v>
      </c>
      <c r="D53" s="15" t="s">
        <v>12</v>
      </c>
      <c r="E53" s="15">
        <v>84</v>
      </c>
      <c r="F53" s="27"/>
      <c r="G53" s="19">
        <f t="shared" si="1"/>
        <v>0</v>
      </c>
    </row>
    <row r="54" ht="21.75" customHeight="1" spans="1:7">
      <c r="A54" s="26">
        <v>5</v>
      </c>
      <c r="B54" s="15" t="s">
        <v>99</v>
      </c>
      <c r="C54" s="15"/>
      <c r="D54" s="15" t="s">
        <v>12</v>
      </c>
      <c r="E54" s="15">
        <v>13.4</v>
      </c>
      <c r="F54" s="27"/>
      <c r="G54" s="19">
        <f t="shared" si="1"/>
        <v>0</v>
      </c>
    </row>
    <row r="55" ht="21.75" customHeight="1" spans="1:7">
      <c r="A55" s="14">
        <v>6</v>
      </c>
      <c r="B55" s="15" t="s">
        <v>64</v>
      </c>
      <c r="C55" s="15"/>
      <c r="D55" s="15" t="s">
        <v>40</v>
      </c>
      <c r="E55" s="15">
        <v>1</v>
      </c>
      <c r="F55" s="27"/>
      <c r="G55" s="19">
        <f t="shared" si="1"/>
        <v>0</v>
      </c>
    </row>
    <row r="56" ht="21.75" customHeight="1" spans="1:7">
      <c r="A56" s="26">
        <v>7</v>
      </c>
      <c r="B56" s="15" t="s">
        <v>100</v>
      </c>
      <c r="C56" s="15"/>
      <c r="D56" s="15" t="s">
        <v>101</v>
      </c>
      <c r="E56" s="15">
        <v>1</v>
      </c>
      <c r="F56" s="27"/>
      <c r="G56" s="19">
        <f t="shared" si="1"/>
        <v>0</v>
      </c>
    </row>
    <row r="57" ht="21.75" customHeight="1" spans="1:7">
      <c r="A57" s="14">
        <v>8</v>
      </c>
      <c r="B57" s="15" t="s">
        <v>102</v>
      </c>
      <c r="C57" s="15"/>
      <c r="D57" s="15" t="s">
        <v>101</v>
      </c>
      <c r="E57" s="15">
        <v>2</v>
      </c>
      <c r="F57" s="27"/>
      <c r="G57" s="19">
        <f t="shared" si="1"/>
        <v>0</v>
      </c>
    </row>
    <row r="58" ht="29" customHeight="1" spans="1:7">
      <c r="A58" s="26">
        <v>9</v>
      </c>
      <c r="B58" s="15" t="s">
        <v>103</v>
      </c>
      <c r="C58" s="15"/>
      <c r="D58" s="15" t="s">
        <v>101</v>
      </c>
      <c r="E58" s="15">
        <v>1</v>
      </c>
      <c r="F58" s="27"/>
      <c r="G58" s="19">
        <f t="shared" si="1"/>
        <v>0</v>
      </c>
    </row>
    <row r="59" ht="21.75" customHeight="1" spans="1:7">
      <c r="A59" s="14">
        <v>10</v>
      </c>
      <c r="B59" s="15" t="s">
        <v>104</v>
      </c>
      <c r="C59" s="15"/>
      <c r="D59" s="15" t="s">
        <v>40</v>
      </c>
      <c r="E59" s="15">
        <v>11</v>
      </c>
      <c r="F59" s="27"/>
      <c r="G59" s="19">
        <f t="shared" si="1"/>
        <v>0</v>
      </c>
    </row>
    <row r="60" ht="21.75" customHeight="1" spans="1:7">
      <c r="A60" s="26">
        <v>11</v>
      </c>
      <c r="B60" s="15" t="s">
        <v>105</v>
      </c>
      <c r="C60" s="15"/>
      <c r="D60" s="15" t="s">
        <v>40</v>
      </c>
      <c r="E60" s="15">
        <v>3</v>
      </c>
      <c r="F60" s="27"/>
      <c r="G60" s="19">
        <f t="shared" si="1"/>
        <v>0</v>
      </c>
    </row>
    <row r="61" ht="21.75" customHeight="1" spans="1:7">
      <c r="A61" s="14">
        <v>12</v>
      </c>
      <c r="B61" s="15" t="s">
        <v>106</v>
      </c>
      <c r="C61" s="15"/>
      <c r="D61" s="15" t="s">
        <v>14</v>
      </c>
      <c r="E61" s="15">
        <v>2</v>
      </c>
      <c r="F61" s="27"/>
      <c r="G61" s="19">
        <f t="shared" si="1"/>
        <v>0</v>
      </c>
    </row>
    <row r="62" ht="21.75" customHeight="1" spans="1:7">
      <c r="A62" s="26">
        <v>13</v>
      </c>
      <c r="B62" s="15" t="s">
        <v>107</v>
      </c>
      <c r="C62" s="15"/>
      <c r="D62" s="15" t="s">
        <v>14</v>
      </c>
      <c r="E62" s="15">
        <v>1</v>
      </c>
      <c r="F62" s="27"/>
      <c r="G62" s="19">
        <f t="shared" si="1"/>
        <v>0</v>
      </c>
    </row>
    <row r="63" ht="21.75" customHeight="1" spans="1:7">
      <c r="A63" s="14">
        <v>14</v>
      </c>
      <c r="B63" s="15" t="s">
        <v>108</v>
      </c>
      <c r="C63" s="15"/>
      <c r="D63" s="15" t="s">
        <v>14</v>
      </c>
      <c r="E63" s="15">
        <v>2</v>
      </c>
      <c r="F63" s="27"/>
      <c r="G63" s="19">
        <f t="shared" si="1"/>
        <v>0</v>
      </c>
    </row>
    <row r="64" ht="35" customHeight="1" spans="1:7">
      <c r="A64" s="26">
        <v>15</v>
      </c>
      <c r="B64" s="15" t="s">
        <v>109</v>
      </c>
      <c r="C64" s="15"/>
      <c r="D64" s="15" t="s">
        <v>12</v>
      </c>
      <c r="E64" s="15">
        <v>165</v>
      </c>
      <c r="F64" s="27"/>
      <c r="G64" s="19">
        <f t="shared" si="1"/>
        <v>0</v>
      </c>
    </row>
    <row r="65" ht="29.25" customHeight="1" spans="1:7">
      <c r="A65" s="14">
        <v>16</v>
      </c>
      <c r="B65" s="15" t="s">
        <v>110</v>
      </c>
      <c r="C65" s="15" t="s">
        <v>111</v>
      </c>
      <c r="D65" s="15" t="s">
        <v>12</v>
      </c>
      <c r="E65" s="15">
        <v>165</v>
      </c>
      <c r="F65" s="27"/>
      <c r="G65" s="19">
        <f t="shared" si="1"/>
        <v>0</v>
      </c>
    </row>
    <row r="66" ht="27" customHeight="1" spans="1:7">
      <c r="A66" s="26">
        <v>17</v>
      </c>
      <c r="B66" s="15" t="s">
        <v>112</v>
      </c>
      <c r="C66" s="15"/>
      <c r="D66" s="15" t="s">
        <v>12</v>
      </c>
      <c r="E66" s="15">
        <v>53</v>
      </c>
      <c r="F66" s="27"/>
      <c r="G66" s="19">
        <f t="shared" si="1"/>
        <v>0</v>
      </c>
    </row>
    <row r="67" ht="21.75" customHeight="1" spans="1:7">
      <c r="A67" s="26">
        <v>18</v>
      </c>
      <c r="B67" s="15" t="s">
        <v>113</v>
      </c>
      <c r="C67" s="15"/>
      <c r="D67" s="15" t="s">
        <v>24</v>
      </c>
      <c r="E67" s="15">
        <v>1</v>
      </c>
      <c r="F67" s="27"/>
      <c r="G67" s="19">
        <f t="shared" si="1"/>
        <v>0</v>
      </c>
    </row>
    <row r="68" ht="21.75" customHeight="1" spans="1:7">
      <c r="A68" s="26">
        <v>19</v>
      </c>
      <c r="B68" s="15" t="s">
        <v>114</v>
      </c>
      <c r="C68" s="15"/>
      <c r="D68" s="15" t="s">
        <v>24</v>
      </c>
      <c r="E68" s="15">
        <v>1</v>
      </c>
      <c r="F68" s="27"/>
      <c r="G68" s="19">
        <f t="shared" si="1"/>
        <v>0</v>
      </c>
    </row>
    <row r="69" ht="21.75" customHeight="1" spans="1:7">
      <c r="A69" s="28" t="s">
        <v>91</v>
      </c>
      <c r="B69" s="29"/>
      <c r="C69" s="29"/>
      <c r="D69" s="29"/>
      <c r="E69" s="29"/>
      <c r="F69" s="30"/>
      <c r="G69" s="19">
        <f>SUM(G50:G68)</f>
        <v>0</v>
      </c>
    </row>
    <row r="70" ht="25.5" customHeight="1" spans="1:7">
      <c r="A70" s="14">
        <v>1</v>
      </c>
      <c r="B70" s="15" t="s">
        <v>115</v>
      </c>
      <c r="C70" s="15" t="s">
        <v>116</v>
      </c>
      <c r="D70" s="15" t="s">
        <v>24</v>
      </c>
      <c r="E70" s="15">
        <v>1</v>
      </c>
      <c r="F70" s="15">
        <v>2000</v>
      </c>
      <c r="G70" s="19">
        <f>E70*F70</f>
        <v>2000</v>
      </c>
    </row>
    <row r="71" ht="23.1" customHeight="1" spans="1:7">
      <c r="A71" s="31" t="s">
        <v>117</v>
      </c>
      <c r="B71" s="32"/>
      <c r="C71" s="33"/>
      <c r="D71" s="33"/>
      <c r="E71" s="33"/>
      <c r="F71" s="34"/>
      <c r="G71" s="35">
        <f>G48+G69+G70</f>
        <v>2000</v>
      </c>
    </row>
    <row r="72" ht="27" customHeight="1" spans="1:7">
      <c r="A72" s="36" t="s">
        <v>118</v>
      </c>
      <c r="B72" s="37"/>
      <c r="C72" s="37"/>
      <c r="D72" s="37"/>
      <c r="E72" s="37"/>
      <c r="F72" s="37"/>
      <c r="G72" s="38"/>
    </row>
    <row r="73" ht="60.95" customHeight="1" spans="1:7">
      <c r="A73" s="39" t="s">
        <v>119</v>
      </c>
      <c r="B73" s="40"/>
      <c r="C73" s="40"/>
      <c r="D73" s="40"/>
      <c r="E73" s="40"/>
      <c r="F73" s="40"/>
      <c r="G73" s="41"/>
    </row>
    <row r="74" ht="32.1" customHeight="1" spans="1:7">
      <c r="A74" s="42" t="s">
        <v>120</v>
      </c>
      <c r="B74" s="43"/>
      <c r="C74" s="44"/>
      <c r="D74" s="44"/>
      <c r="E74" s="44"/>
      <c r="F74" s="44"/>
      <c r="G74" s="45"/>
    </row>
    <row r="75" spans="1:7">
      <c r="A75" s="46"/>
      <c r="B75" s="47"/>
      <c r="C75" s="48"/>
      <c r="D75" s="48"/>
      <c r="E75" s="48"/>
      <c r="F75" s="48"/>
      <c r="G75" s="49"/>
    </row>
    <row r="76" ht="16.5" customHeight="1" spans="1:7">
      <c r="A76" s="46"/>
      <c r="B76" s="47"/>
      <c r="C76" s="48"/>
      <c r="D76" s="48"/>
      <c r="E76" s="48"/>
      <c r="F76" s="48"/>
      <c r="G76" s="49"/>
    </row>
    <row r="77" hidden="1" customHeight="1" spans="1:7">
      <c r="A77" s="46"/>
      <c r="B77" s="47"/>
      <c r="C77" s="48"/>
      <c r="D77" s="48"/>
      <c r="E77" s="48"/>
      <c r="F77" s="48"/>
      <c r="G77" s="49"/>
    </row>
    <row r="78" ht="14.25" spans="1:7">
      <c r="A78" s="50"/>
      <c r="B78" s="51"/>
      <c r="C78" s="52"/>
      <c r="D78" s="52" t="s">
        <v>121</v>
      </c>
      <c r="E78" s="52"/>
      <c r="F78" s="52"/>
      <c r="G78" s="53"/>
    </row>
  </sheetData>
  <mergeCells count="18">
    <mergeCell ref="A1:G1"/>
    <mergeCell ref="F2:G2"/>
    <mergeCell ref="A5:G5"/>
    <mergeCell ref="A48:F48"/>
    <mergeCell ref="A49:G49"/>
    <mergeCell ref="A69:F69"/>
    <mergeCell ref="A71:F71"/>
    <mergeCell ref="A72:G72"/>
    <mergeCell ref="A73:G73"/>
    <mergeCell ref="D78:G78"/>
    <mergeCell ref="A2:A4"/>
    <mergeCell ref="B2:B4"/>
    <mergeCell ref="C2:C4"/>
    <mergeCell ref="D2:D4"/>
    <mergeCell ref="E2:E4"/>
    <mergeCell ref="F3:F4"/>
    <mergeCell ref="G3:G4"/>
    <mergeCell ref="A74:G77"/>
  </mergeCells>
  <pageMargins left="0.700694444444445" right="0.700694444444445" top="0.590277777777778" bottom="0.59375" header="0.297916666666667" footer="0.297916666666667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寒信</cp:lastModifiedBy>
  <dcterms:created xsi:type="dcterms:W3CDTF">2006-09-13T11:21:00Z</dcterms:created>
  <dcterms:modified xsi:type="dcterms:W3CDTF">2021-04-16T00:04:39Z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BFD3BA3955FB416CB86ECF9A96DAAB1E</vt:lpwstr>
  </property>
</Properties>
</file>