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12540"/>
  </bookViews>
  <sheets>
    <sheet name="Sheet1" sheetId="1" r:id="rId1"/>
  </sheets>
  <definedNames>
    <definedName name="_xlnm.Print_Titles" localSheetId="0">Sheet1!$1:$2</definedName>
  </definedNames>
  <calcPr calcId="124519"/>
</workbook>
</file>

<file path=xl/calcChain.xml><?xml version="1.0" encoding="utf-8"?>
<calcChain xmlns="http://schemas.openxmlformats.org/spreadsheetml/2006/main">
  <c r="C33" i="1"/>
  <c r="D30"/>
  <c r="D15"/>
  <c r="D9"/>
  <c r="D5"/>
  <c r="D7" s="1"/>
  <c r="D4"/>
  <c r="D23" s="1"/>
  <c r="D27" l="1"/>
  <c r="D24"/>
  <c r="D28"/>
  <c r="D25"/>
  <c r="D6"/>
  <c r="D16"/>
</calcChain>
</file>

<file path=xl/sharedStrings.xml><?xml version="1.0" encoding="utf-8"?>
<sst xmlns="http://schemas.openxmlformats.org/spreadsheetml/2006/main" count="86" uniqueCount="56">
  <si>
    <t>序号</t>
  </si>
  <si>
    <t>项目内容</t>
  </si>
  <si>
    <t>单位</t>
  </si>
  <si>
    <t>数量</t>
  </si>
  <si>
    <t>主材</t>
  </si>
  <si>
    <t>辅材</t>
  </si>
  <si>
    <t>人工</t>
  </si>
  <si>
    <t>小计</t>
  </si>
  <si>
    <t>备          注</t>
  </si>
  <si>
    <t>单价</t>
  </si>
  <si>
    <t>合价</t>
  </si>
  <si>
    <t>一、一楼大厅+洽谈区+储物间+办公室</t>
  </si>
  <si>
    <t>顶面乳胶漆</t>
  </si>
  <si>
    <t>m2</t>
  </si>
  <si>
    <t>辅材、顶面立邦120</t>
  </si>
  <si>
    <t>墙面乳胶漆</t>
  </si>
  <si>
    <t>顶面腻子层</t>
  </si>
  <si>
    <t>人工+材料</t>
  </si>
  <si>
    <t>墙面腻子层</t>
  </si>
  <si>
    <t>灯具</t>
  </si>
  <si>
    <t>项</t>
  </si>
  <si>
    <t>成品</t>
  </si>
  <si>
    <t>隔墙</t>
  </si>
  <si>
    <t>正品白松木方+1.8细木工板+0.95石膏板</t>
  </si>
  <si>
    <t>门</t>
  </si>
  <si>
    <t>樘</t>
  </si>
  <si>
    <t>定制</t>
  </si>
  <si>
    <t>开关插座面板电路</t>
  </si>
  <si>
    <t>材料</t>
  </si>
  <si>
    <t>前台吧台</t>
  </si>
  <si>
    <t>门头造型</t>
  </si>
  <si>
    <t>广告字</t>
  </si>
  <si>
    <t>形象墙</t>
  </si>
  <si>
    <t>仿石材PV板</t>
  </si>
  <si>
    <t>木格栅造型吊顶</t>
  </si>
  <si>
    <t>室外地面台阶拆除</t>
  </si>
  <si>
    <t>室外地面台阶花岗岩</t>
  </si>
  <si>
    <t>二、其它项目</t>
  </si>
  <si>
    <t>水电人工（强电）</t>
  </si>
  <si>
    <t>人工费</t>
  </si>
  <si>
    <t>水电人工（弱电）</t>
  </si>
  <si>
    <t>电路改造</t>
  </si>
  <si>
    <t>奇鹰电线、安普类线</t>
  </si>
  <si>
    <t>垃圾清费，力资</t>
  </si>
  <si>
    <t>指定地点，板材运输等</t>
  </si>
  <si>
    <t>打孔费</t>
  </si>
  <si>
    <t>成品保护</t>
  </si>
  <si>
    <t>保洁</t>
  </si>
  <si>
    <t>次</t>
  </si>
  <si>
    <t>拆除</t>
  </si>
  <si>
    <t>工程造价</t>
  </si>
  <si>
    <t>室内地面补零</t>
    <phoneticPr fontId="14" type="noConversion"/>
  </si>
  <si>
    <t>与原地面材质一致</t>
    <phoneticPr fontId="14" type="noConversion"/>
  </si>
  <si>
    <t>三、税金</t>
    <phoneticPr fontId="14" type="noConversion"/>
  </si>
  <si>
    <t>人工+材料</t>
    <phoneticPr fontId="14" type="noConversion"/>
  </si>
  <si>
    <t>一楼小计</t>
    <phoneticPr fontId="14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</si>
</sst>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.0_);[Red]\(0.0\)"/>
  </numFmts>
  <fonts count="15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theme="1"/>
      <name val="Times New Roman"/>
      <family val="1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177" fontId="4" fillId="0" borderId="1" xfId="0" applyNumberFormat="1" applyFont="1" applyFill="1" applyBorder="1" applyAlignment="1">
      <alignment horizont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/>
    <xf numFmtId="177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/>
    </xf>
    <xf numFmtId="177" fontId="13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wrapText="1"/>
    </xf>
    <xf numFmtId="177" fontId="8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/>
    </xf>
    <xf numFmtId="177" fontId="13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178" fontId="10" fillId="0" borderId="0" xfId="0" applyNumberFormat="1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"/>
  <sheetViews>
    <sheetView tabSelected="1" topLeftCell="A7" workbookViewId="0">
      <selection activeCell="C34" sqref="C34"/>
    </sheetView>
  </sheetViews>
  <sheetFormatPr defaultColWidth="9" defaultRowHeight="13.5"/>
  <cols>
    <col min="2" max="2" width="15" customWidth="1"/>
    <col min="6" max="6" width="9.25"/>
    <col min="11" max="11" width="10.375"/>
    <col min="12" max="12" width="25.625" style="4" customWidth="1"/>
  </cols>
  <sheetData>
    <row r="1" spans="1:12" s="1" customFormat="1" ht="15.95" customHeight="1">
      <c r="A1" s="33" t="s">
        <v>0</v>
      </c>
      <c r="B1" s="33" t="s">
        <v>1</v>
      </c>
      <c r="C1" s="33" t="s">
        <v>2</v>
      </c>
      <c r="D1" s="33" t="s">
        <v>3</v>
      </c>
      <c r="E1" s="33" t="s">
        <v>4</v>
      </c>
      <c r="F1" s="33"/>
      <c r="G1" s="33" t="s">
        <v>5</v>
      </c>
      <c r="H1" s="33"/>
      <c r="I1" s="33" t="s">
        <v>6</v>
      </c>
      <c r="J1" s="33"/>
      <c r="K1" s="33" t="s">
        <v>7</v>
      </c>
      <c r="L1" s="31" t="s">
        <v>8</v>
      </c>
    </row>
    <row r="2" spans="1:12" s="1" customFormat="1" ht="15.95" customHeight="1">
      <c r="A2" s="33"/>
      <c r="B2" s="33"/>
      <c r="C2" s="33"/>
      <c r="D2" s="33"/>
      <c r="E2" s="26" t="s">
        <v>9</v>
      </c>
      <c r="F2" s="26" t="s">
        <v>10</v>
      </c>
      <c r="G2" s="26" t="s">
        <v>9</v>
      </c>
      <c r="H2" s="26" t="s">
        <v>10</v>
      </c>
      <c r="I2" s="26" t="s">
        <v>9</v>
      </c>
      <c r="J2" s="26" t="s">
        <v>10</v>
      </c>
      <c r="K2" s="33"/>
      <c r="L2" s="31"/>
    </row>
    <row r="3" spans="1:12" s="1" customFormat="1" ht="15.95" customHeight="1">
      <c r="A3" s="16"/>
      <c r="B3" s="34" t="s">
        <v>11</v>
      </c>
      <c r="C3" s="34"/>
      <c r="D3" s="34"/>
      <c r="E3" s="34"/>
      <c r="F3" s="34"/>
      <c r="G3" s="34"/>
      <c r="H3" s="34"/>
      <c r="I3" s="34"/>
      <c r="J3" s="34"/>
      <c r="K3" s="34"/>
      <c r="L3" s="27"/>
    </row>
    <row r="4" spans="1:12" s="1" customFormat="1" ht="15.95" customHeight="1">
      <c r="A4" s="16">
        <v>1</v>
      </c>
      <c r="B4" s="5" t="s">
        <v>12</v>
      </c>
      <c r="C4" s="6" t="s">
        <v>13</v>
      </c>
      <c r="D4" s="7">
        <f>16.17+17.07+14.05+138.21</f>
        <v>185.5</v>
      </c>
      <c r="E4" s="8"/>
      <c r="F4" s="8"/>
      <c r="G4" s="8"/>
      <c r="H4" s="8"/>
      <c r="I4" s="8"/>
      <c r="J4" s="8"/>
      <c r="K4" s="8"/>
      <c r="L4" s="28" t="s">
        <v>14</v>
      </c>
    </row>
    <row r="5" spans="1:12" s="1" customFormat="1" ht="15.95" customHeight="1">
      <c r="A5" s="16">
        <v>2</v>
      </c>
      <c r="B5" s="5" t="s">
        <v>15</v>
      </c>
      <c r="C5" s="6" t="s">
        <v>13</v>
      </c>
      <c r="D5" s="7">
        <f>(16.31+17.02+15.26+64.28)*3</f>
        <v>338.61</v>
      </c>
      <c r="E5" s="8"/>
      <c r="F5" s="8"/>
      <c r="G5" s="8"/>
      <c r="H5" s="8"/>
      <c r="I5" s="8"/>
      <c r="J5" s="8"/>
      <c r="K5" s="8"/>
      <c r="L5" s="28" t="s">
        <v>14</v>
      </c>
    </row>
    <row r="6" spans="1:12" s="1" customFormat="1" ht="15.95" customHeight="1">
      <c r="A6" s="16">
        <v>3</v>
      </c>
      <c r="B6" s="5" t="s">
        <v>16</v>
      </c>
      <c r="C6" s="6" t="s">
        <v>13</v>
      </c>
      <c r="D6" s="7">
        <f>D4</f>
        <v>185.5</v>
      </c>
      <c r="E6" s="8"/>
      <c r="F6" s="8"/>
      <c r="G6" s="8"/>
      <c r="H6" s="8"/>
      <c r="I6" s="8"/>
      <c r="J6" s="8"/>
      <c r="K6" s="8"/>
      <c r="L6" s="28" t="s">
        <v>17</v>
      </c>
    </row>
    <row r="7" spans="1:12" s="1" customFormat="1" ht="15.95" customHeight="1">
      <c r="A7" s="16">
        <v>4</v>
      </c>
      <c r="B7" s="5" t="s">
        <v>18</v>
      </c>
      <c r="C7" s="6" t="s">
        <v>13</v>
      </c>
      <c r="D7" s="7">
        <f>D5</f>
        <v>338.61</v>
      </c>
      <c r="E7" s="8"/>
      <c r="F7" s="8"/>
      <c r="G7" s="8"/>
      <c r="H7" s="8"/>
      <c r="I7" s="8"/>
      <c r="J7" s="8"/>
      <c r="K7" s="8"/>
      <c r="L7" s="28" t="s">
        <v>54</v>
      </c>
    </row>
    <row r="8" spans="1:12" s="1" customFormat="1" ht="15.95" customHeight="1">
      <c r="A8" s="16">
        <v>5</v>
      </c>
      <c r="B8" s="9" t="s">
        <v>19</v>
      </c>
      <c r="C8" s="10" t="s">
        <v>20</v>
      </c>
      <c r="D8" s="7">
        <v>1</v>
      </c>
      <c r="E8" s="8"/>
      <c r="F8" s="8"/>
      <c r="G8" s="8"/>
      <c r="H8" s="8"/>
      <c r="I8" s="8"/>
      <c r="J8" s="8"/>
      <c r="K8" s="8"/>
      <c r="L8" s="23" t="s">
        <v>21</v>
      </c>
    </row>
    <row r="9" spans="1:12" s="1" customFormat="1" ht="23.25">
      <c r="A9" s="16">
        <v>6</v>
      </c>
      <c r="B9" s="9" t="s">
        <v>22</v>
      </c>
      <c r="C9" s="6" t="s">
        <v>13</v>
      </c>
      <c r="D9" s="7">
        <f>(0.89+3.25+3.27+0.96+3.22+0.96+3.11)*3</f>
        <v>46.980000000000004</v>
      </c>
      <c r="E9" s="8"/>
      <c r="F9" s="8"/>
      <c r="G9" s="8"/>
      <c r="H9" s="8"/>
      <c r="I9" s="8"/>
      <c r="J9" s="8"/>
      <c r="K9" s="8"/>
      <c r="L9" s="19" t="s">
        <v>23</v>
      </c>
    </row>
    <row r="10" spans="1:12" s="1" customFormat="1" ht="15.95" customHeight="1">
      <c r="A10" s="16">
        <v>7</v>
      </c>
      <c r="B10" s="9" t="s">
        <v>24</v>
      </c>
      <c r="C10" s="10" t="s">
        <v>25</v>
      </c>
      <c r="D10" s="7">
        <v>4</v>
      </c>
      <c r="E10" s="8"/>
      <c r="F10" s="8"/>
      <c r="G10" s="8"/>
      <c r="H10" s="8"/>
      <c r="I10" s="8"/>
      <c r="J10" s="8"/>
      <c r="K10" s="8"/>
      <c r="L10" s="19" t="s">
        <v>26</v>
      </c>
    </row>
    <row r="11" spans="1:12" s="1" customFormat="1" ht="15.95" customHeight="1">
      <c r="A11" s="16">
        <v>8</v>
      </c>
      <c r="B11" s="9" t="s">
        <v>27</v>
      </c>
      <c r="C11" s="10" t="s">
        <v>20</v>
      </c>
      <c r="D11" s="7">
        <v>1</v>
      </c>
      <c r="E11" s="8"/>
      <c r="F11" s="8"/>
      <c r="G11" s="8"/>
      <c r="H11" s="8"/>
      <c r="I11" s="8"/>
      <c r="J11" s="8"/>
      <c r="K11" s="8"/>
      <c r="L11" s="19" t="s">
        <v>28</v>
      </c>
    </row>
    <row r="12" spans="1:12" s="1" customFormat="1" ht="15.95" customHeight="1">
      <c r="A12" s="16">
        <v>9</v>
      </c>
      <c r="B12" s="9" t="s">
        <v>29</v>
      </c>
      <c r="C12" s="10" t="s">
        <v>20</v>
      </c>
      <c r="D12" s="7">
        <v>1</v>
      </c>
      <c r="E12" s="8"/>
      <c r="F12" s="8"/>
      <c r="G12" s="8"/>
      <c r="H12" s="8"/>
      <c r="I12" s="8"/>
      <c r="J12" s="8"/>
      <c r="K12" s="8"/>
      <c r="L12" s="19" t="s">
        <v>26</v>
      </c>
    </row>
    <row r="13" spans="1:12" s="1" customFormat="1" ht="15.95" customHeight="1">
      <c r="A13" s="16">
        <v>10</v>
      </c>
      <c r="B13" s="9" t="s">
        <v>30</v>
      </c>
      <c r="C13" s="10" t="s">
        <v>20</v>
      </c>
      <c r="D13" s="7">
        <v>1</v>
      </c>
      <c r="E13" s="8"/>
      <c r="F13" s="8"/>
      <c r="G13" s="8"/>
      <c r="H13" s="8"/>
      <c r="I13" s="8"/>
      <c r="J13" s="8"/>
      <c r="K13" s="8"/>
      <c r="L13" s="19"/>
    </row>
    <row r="14" spans="1:12" s="1" customFormat="1" ht="15.95" customHeight="1">
      <c r="A14" s="16">
        <v>11</v>
      </c>
      <c r="B14" s="9" t="s">
        <v>31</v>
      </c>
      <c r="C14" s="10" t="s">
        <v>20</v>
      </c>
      <c r="D14" s="7">
        <v>1</v>
      </c>
      <c r="E14" s="8"/>
      <c r="F14" s="8"/>
      <c r="G14" s="8"/>
      <c r="H14" s="8"/>
      <c r="I14" s="8"/>
      <c r="J14" s="8"/>
      <c r="K14" s="8"/>
      <c r="L14" s="19" t="s">
        <v>26</v>
      </c>
    </row>
    <row r="15" spans="1:12" s="1" customFormat="1" ht="15.95" customHeight="1">
      <c r="A15" s="16">
        <v>12</v>
      </c>
      <c r="B15" s="9" t="s">
        <v>32</v>
      </c>
      <c r="C15" s="6" t="s">
        <v>13</v>
      </c>
      <c r="D15" s="7">
        <f>8.6*3</f>
        <v>25.799999999999997</v>
      </c>
      <c r="E15" s="8"/>
      <c r="F15" s="8"/>
      <c r="G15" s="8"/>
      <c r="H15" s="8"/>
      <c r="I15" s="8"/>
      <c r="J15" s="8"/>
      <c r="K15" s="8"/>
      <c r="L15" s="19" t="s">
        <v>33</v>
      </c>
    </row>
    <row r="16" spans="1:12" s="1" customFormat="1" ht="15.95" customHeight="1">
      <c r="A16" s="16">
        <v>13</v>
      </c>
      <c r="B16" s="9" t="s">
        <v>34</v>
      </c>
      <c r="C16" s="6" t="s">
        <v>13</v>
      </c>
      <c r="D16" s="7">
        <f>D4</f>
        <v>185.5</v>
      </c>
      <c r="E16" s="8"/>
      <c r="F16" s="8"/>
      <c r="G16" s="8"/>
      <c r="H16" s="8"/>
      <c r="I16" s="8"/>
      <c r="J16" s="8"/>
      <c r="K16" s="8"/>
      <c r="L16" s="19"/>
    </row>
    <row r="17" spans="1:20" s="1" customFormat="1" ht="15.95" customHeight="1">
      <c r="A17" s="16">
        <v>14</v>
      </c>
      <c r="B17" s="9" t="s">
        <v>51</v>
      </c>
      <c r="C17" s="6" t="s">
        <v>13</v>
      </c>
      <c r="D17" s="7">
        <v>8</v>
      </c>
      <c r="E17" s="8"/>
      <c r="F17" s="8"/>
      <c r="G17" s="8"/>
      <c r="H17" s="8"/>
      <c r="I17" s="8"/>
      <c r="J17" s="8"/>
      <c r="K17" s="8"/>
      <c r="L17" s="19" t="s">
        <v>52</v>
      </c>
    </row>
    <row r="18" spans="1:20" s="1" customFormat="1" ht="15.95" customHeight="1">
      <c r="A18" s="16">
        <v>15</v>
      </c>
      <c r="B18" s="9" t="s">
        <v>35</v>
      </c>
      <c r="C18" s="11" t="s">
        <v>20</v>
      </c>
      <c r="D18" s="7">
        <v>1</v>
      </c>
      <c r="E18" s="8"/>
      <c r="F18" s="8"/>
      <c r="G18" s="8"/>
      <c r="H18" s="8"/>
      <c r="I18" s="8"/>
      <c r="J18" s="8"/>
      <c r="K18" s="8"/>
      <c r="L18" s="19"/>
    </row>
    <row r="19" spans="1:20" s="1" customFormat="1" ht="15.95" customHeight="1">
      <c r="A19" s="16">
        <v>16</v>
      </c>
      <c r="B19" s="9" t="s">
        <v>36</v>
      </c>
      <c r="C19" s="6" t="s">
        <v>13</v>
      </c>
      <c r="D19" s="7">
        <v>57.5</v>
      </c>
      <c r="E19" s="8"/>
      <c r="F19" s="8"/>
      <c r="G19" s="8"/>
      <c r="H19" s="8"/>
      <c r="I19" s="8"/>
      <c r="J19" s="8"/>
      <c r="K19" s="8"/>
      <c r="L19" s="19"/>
    </row>
    <row r="20" spans="1:20" s="2" customFormat="1" ht="15.95" customHeight="1">
      <c r="A20" s="16"/>
      <c r="B20" s="12" t="s">
        <v>55</v>
      </c>
      <c r="C20" s="6"/>
      <c r="D20" s="13"/>
      <c r="E20" s="8"/>
      <c r="F20" s="8"/>
      <c r="G20" s="8"/>
      <c r="H20" s="8"/>
      <c r="I20" s="8"/>
      <c r="J20" s="8"/>
      <c r="K20" s="18"/>
      <c r="L20" s="23"/>
    </row>
    <row r="21" spans="1:20" s="2" customFormat="1" ht="15.95" customHeight="1">
      <c r="A21" s="16"/>
      <c r="B21" s="12"/>
      <c r="C21" s="6"/>
      <c r="D21" s="13"/>
      <c r="E21" s="8"/>
      <c r="F21" s="8"/>
      <c r="G21" s="8"/>
      <c r="H21" s="8"/>
      <c r="I21" s="8"/>
      <c r="J21" s="8"/>
      <c r="K21" s="18"/>
      <c r="L21" s="23"/>
    </row>
    <row r="22" spans="1:20" s="2" customFormat="1" ht="15.95" customHeight="1">
      <c r="A22" s="10"/>
      <c r="B22" s="34" t="s">
        <v>37</v>
      </c>
      <c r="C22" s="34"/>
      <c r="D22" s="34"/>
      <c r="E22" s="34"/>
      <c r="F22" s="34"/>
      <c r="G22" s="34"/>
      <c r="H22" s="34"/>
      <c r="I22" s="34"/>
      <c r="J22" s="34"/>
      <c r="K22" s="34"/>
      <c r="L22" s="19"/>
    </row>
    <row r="23" spans="1:20" s="2" customFormat="1" ht="15.95" customHeight="1">
      <c r="A23" s="10">
        <v>1</v>
      </c>
      <c r="B23" s="5" t="s">
        <v>38</v>
      </c>
      <c r="C23" s="6" t="s">
        <v>13</v>
      </c>
      <c r="D23" s="7">
        <f>D4</f>
        <v>185.5</v>
      </c>
      <c r="E23" s="7"/>
      <c r="F23" s="8"/>
      <c r="G23" s="7"/>
      <c r="H23" s="8"/>
      <c r="I23" s="7"/>
      <c r="J23" s="8"/>
      <c r="K23" s="8"/>
      <c r="L23" s="19" t="s">
        <v>39</v>
      </c>
    </row>
    <row r="24" spans="1:20" s="2" customFormat="1" ht="15.95" customHeight="1">
      <c r="A24" s="10">
        <v>2</v>
      </c>
      <c r="B24" s="5" t="s">
        <v>40</v>
      </c>
      <c r="C24" s="6" t="s">
        <v>13</v>
      </c>
      <c r="D24" s="7">
        <f>D23</f>
        <v>185.5</v>
      </c>
      <c r="E24" s="7"/>
      <c r="F24" s="8"/>
      <c r="G24" s="7"/>
      <c r="H24" s="8"/>
      <c r="I24" s="7"/>
      <c r="J24" s="8"/>
      <c r="K24" s="8"/>
      <c r="L24" s="19" t="s">
        <v>39</v>
      </c>
    </row>
    <row r="25" spans="1:20" s="2" customFormat="1" ht="15.95" customHeight="1">
      <c r="A25" s="10">
        <v>3</v>
      </c>
      <c r="B25" s="5" t="s">
        <v>41</v>
      </c>
      <c r="C25" s="6" t="s">
        <v>13</v>
      </c>
      <c r="D25" s="7">
        <f>D23</f>
        <v>185.5</v>
      </c>
      <c r="E25" s="8"/>
      <c r="F25" s="8"/>
      <c r="G25" s="8"/>
      <c r="H25" s="8"/>
      <c r="I25" s="8"/>
      <c r="J25" s="8"/>
      <c r="K25" s="8"/>
      <c r="L25" s="19" t="s">
        <v>42</v>
      </c>
    </row>
    <row r="26" spans="1:20" s="2" customFormat="1" ht="15.95" customHeight="1">
      <c r="A26" s="10">
        <v>4</v>
      </c>
      <c r="B26" s="5" t="s">
        <v>43</v>
      </c>
      <c r="C26" s="10" t="s">
        <v>20</v>
      </c>
      <c r="D26" s="7">
        <v>1</v>
      </c>
      <c r="E26" s="7"/>
      <c r="F26" s="7"/>
      <c r="G26" s="8"/>
      <c r="H26" s="8"/>
      <c r="I26" s="7"/>
      <c r="J26" s="8"/>
      <c r="K26" s="8"/>
      <c r="L26" s="19" t="s">
        <v>44</v>
      </c>
    </row>
    <row r="27" spans="1:20" s="2" customFormat="1" ht="15.95" customHeight="1">
      <c r="A27" s="10">
        <v>5</v>
      </c>
      <c r="B27" s="5" t="s">
        <v>45</v>
      </c>
      <c r="C27" s="6" t="s">
        <v>13</v>
      </c>
      <c r="D27" s="7">
        <f>D23</f>
        <v>185.5</v>
      </c>
      <c r="E27" s="7"/>
      <c r="F27" s="8"/>
      <c r="G27" s="8"/>
      <c r="H27" s="8"/>
      <c r="I27" s="7"/>
      <c r="J27" s="8"/>
      <c r="K27" s="8"/>
      <c r="L27" s="19" t="s">
        <v>39</v>
      </c>
    </row>
    <row r="28" spans="1:20" s="2" customFormat="1" ht="15.95" customHeight="1">
      <c r="A28" s="10">
        <v>6</v>
      </c>
      <c r="B28" s="14" t="s">
        <v>46</v>
      </c>
      <c r="C28" s="15" t="s">
        <v>13</v>
      </c>
      <c r="D28" s="7">
        <f>D23</f>
        <v>185.5</v>
      </c>
      <c r="E28" s="8"/>
      <c r="F28" s="8"/>
      <c r="G28" s="8"/>
      <c r="H28" s="8"/>
      <c r="I28" s="8"/>
      <c r="J28" s="8"/>
      <c r="K28" s="8"/>
      <c r="L28" s="29"/>
      <c r="S28" s="25"/>
      <c r="T28" s="25"/>
    </row>
    <row r="29" spans="1:20" s="2" customFormat="1" ht="15.95" customHeight="1">
      <c r="A29" s="10">
        <v>7</v>
      </c>
      <c r="B29" s="14" t="s">
        <v>47</v>
      </c>
      <c r="C29" s="10" t="s">
        <v>48</v>
      </c>
      <c r="D29" s="7">
        <v>3</v>
      </c>
      <c r="E29" s="8"/>
      <c r="F29" s="8"/>
      <c r="G29" s="8"/>
      <c r="H29" s="8"/>
      <c r="I29" s="8"/>
      <c r="J29" s="8"/>
      <c r="K29" s="8"/>
      <c r="L29" s="29"/>
      <c r="S29" s="25"/>
      <c r="T29" s="25"/>
    </row>
    <row r="30" spans="1:20" s="2" customFormat="1" ht="15.95" customHeight="1">
      <c r="A30" s="10">
        <v>8</v>
      </c>
      <c r="B30" s="14" t="s">
        <v>49</v>
      </c>
      <c r="C30" s="15" t="s">
        <v>13</v>
      </c>
      <c r="D30" s="7">
        <f>(40+185.5)</f>
        <v>225.5</v>
      </c>
      <c r="E30" s="8"/>
      <c r="F30" s="8"/>
      <c r="G30" s="8"/>
      <c r="H30" s="8"/>
      <c r="I30" s="20"/>
      <c r="J30" s="8"/>
      <c r="K30" s="8"/>
      <c r="L30" s="30"/>
      <c r="S30" s="25"/>
      <c r="T30" s="25"/>
    </row>
    <row r="31" spans="1:20" s="1" customFormat="1" ht="14.25">
      <c r="A31" s="16"/>
      <c r="B31" s="12" t="s">
        <v>7</v>
      </c>
      <c r="C31" s="10"/>
      <c r="D31" s="13"/>
      <c r="E31" s="8"/>
      <c r="F31" s="8"/>
      <c r="G31" s="8"/>
      <c r="H31" s="8"/>
      <c r="I31" s="8"/>
      <c r="J31" s="8"/>
      <c r="K31" s="21"/>
      <c r="L31" s="23"/>
    </row>
    <row r="32" spans="1:20" s="1" customFormat="1" ht="21" customHeight="1">
      <c r="A32" s="16"/>
      <c r="B32" s="12" t="s">
        <v>53</v>
      </c>
      <c r="C32" s="10"/>
      <c r="D32" s="13"/>
      <c r="E32" s="8"/>
      <c r="F32" s="8"/>
      <c r="G32" s="8"/>
      <c r="H32" s="8"/>
      <c r="I32" s="8"/>
      <c r="J32" s="8"/>
      <c r="K32" s="22"/>
      <c r="L32" s="23"/>
    </row>
    <row r="33" spans="1:12" s="1" customFormat="1" ht="17.25" customHeight="1">
      <c r="A33" s="10"/>
      <c r="B33" s="17" t="s">
        <v>50</v>
      </c>
      <c r="C33" s="32" t="e">
        <f>一楼小计+其它项目小计+税金</f>
        <v>#NAME?</v>
      </c>
      <c r="D33" s="32"/>
      <c r="E33" s="32"/>
      <c r="F33" s="32"/>
      <c r="G33" s="32"/>
      <c r="H33" s="32"/>
      <c r="I33" s="32"/>
      <c r="J33" s="32"/>
      <c r="K33" s="32"/>
      <c r="L33" s="19"/>
    </row>
    <row r="34" spans="1:12" s="3" customFormat="1">
      <c r="L34" s="24"/>
    </row>
    <row r="35" spans="1:12" s="3" customFormat="1">
      <c r="L35" s="24"/>
    </row>
    <row r="36" spans="1:12" s="3" customFormat="1">
      <c r="L36" s="24"/>
    </row>
  </sheetData>
  <mergeCells count="12">
    <mergeCell ref="A1:A2"/>
    <mergeCell ref="B1:B2"/>
    <mergeCell ref="C1:C2"/>
    <mergeCell ref="D1:D2"/>
    <mergeCell ref="K1:K2"/>
    <mergeCell ref="L1:L2"/>
    <mergeCell ref="C33:K33"/>
    <mergeCell ref="E1:F1"/>
    <mergeCell ref="G1:H1"/>
    <mergeCell ref="I1:J1"/>
    <mergeCell ref="B3:K3"/>
    <mergeCell ref="B22:K22"/>
  </mergeCells>
  <phoneticPr fontId="14" type="noConversion"/>
  <pageMargins left="0.74803149606299213" right="0.74803149606299213" top="0.49" bottom="0.68" header="0.4" footer="0.5118110236220472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cp:lastPrinted>2021-11-09T01:33:07Z</cp:lastPrinted>
  <dcterms:created xsi:type="dcterms:W3CDTF">2021-10-11T14:09:00Z</dcterms:created>
  <dcterms:modified xsi:type="dcterms:W3CDTF">2021-11-11T01:09:31Z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9324551761CD402EBA302A3E97AB5932</vt:lpwstr>
  </property>
</Properties>
</file>